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activeTab="0"/>
  </bookViews>
  <sheets>
    <sheet name="Arkusz1" sheetId="1" r:id="rId1"/>
  </sheets>
  <definedNames>
    <definedName name="_xlnm.Print_Area" localSheetId="0">'Arkusz1'!$A$2:$P$28</definedName>
  </definedNames>
  <calcPr fullCalcOnLoad="1"/>
</workbook>
</file>

<file path=xl/sharedStrings.xml><?xml version="1.0" encoding="utf-8"?>
<sst xmlns="http://schemas.openxmlformats.org/spreadsheetml/2006/main" count="65" uniqueCount="45">
  <si>
    <t>Lp</t>
  </si>
  <si>
    <t>Asortyment</t>
  </si>
  <si>
    <t>jm</t>
  </si>
  <si>
    <t>RS Henryk</t>
  </si>
  <si>
    <t>RORH Henryk</t>
  </si>
  <si>
    <t>SU AI</t>
  </si>
  <si>
    <t>SU</t>
  </si>
  <si>
    <t>ZPL</t>
  </si>
  <si>
    <t xml:space="preserve">Komórki łącznie szt. </t>
  </si>
  <si>
    <t>Waga asortymentu</t>
  </si>
  <si>
    <t>Łaczna ilośc kg</t>
  </si>
  <si>
    <t>Prześcieradło 160x200</t>
  </si>
  <si>
    <t>szt</t>
  </si>
  <si>
    <t>Prześcieradło higieniczne PCV 90x180</t>
  </si>
  <si>
    <t>Poszwa 160x200</t>
  </si>
  <si>
    <t>Poszewka na poduszkę 80/80</t>
  </si>
  <si>
    <t>Ręcznik duży /70x140/</t>
  </si>
  <si>
    <t>Szt</t>
  </si>
  <si>
    <t>Ręcznik mały/50x100/</t>
  </si>
  <si>
    <t>Ścierka, serwetka /80x80/</t>
  </si>
  <si>
    <t>Firana</t>
  </si>
  <si>
    <t>Zasłona</t>
  </si>
  <si>
    <t>Dywanik łazienkowy  50x90</t>
  </si>
  <si>
    <t>Inne /koce, kołdry,poduszki/</t>
  </si>
  <si>
    <t>Kg</t>
  </si>
  <si>
    <t>Szlafrok</t>
  </si>
  <si>
    <t>Narzuty na łóżko</t>
  </si>
  <si>
    <t>bieżnik</t>
  </si>
  <si>
    <t>obrus 130/130</t>
  </si>
  <si>
    <t>obrus 130/130 okolicznościowy</t>
  </si>
  <si>
    <t>obrus 130/160</t>
  </si>
  <si>
    <t>obrus 380/130 okolicznościowy</t>
  </si>
  <si>
    <t xml:space="preserve">pokrowce okolicznościowe </t>
  </si>
  <si>
    <t>obrus 80/80</t>
  </si>
  <si>
    <t>falbana do obrusu (skirting)</t>
  </si>
  <si>
    <t xml:space="preserve">poduszki na krzesła </t>
  </si>
  <si>
    <t xml:space="preserve">zasłony </t>
  </si>
  <si>
    <t xml:space="preserve">Wartość </t>
  </si>
  <si>
    <t>RS Ś-id</t>
  </si>
  <si>
    <t>RS  AiE</t>
  </si>
  <si>
    <t>RS  Ad I</t>
  </si>
  <si>
    <t>RS Bursztyn</t>
  </si>
  <si>
    <t xml:space="preserve">                                           SZACUNEK WARTOŚCI</t>
  </si>
  <si>
    <t>Przedmiot zamówienia- pranie bielizny na 12 m-cy 2023r.</t>
  </si>
  <si>
    <t>RS Bałtyk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</si>
</sst>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7" borderId="10" xfId="0" applyFont="1" applyFill="1" applyBorder="1" applyAlignment="1">
      <alignment/>
    </xf>
    <xf numFmtId="0" fontId="0" fillId="0" borderId="0" xfId="0" applyAlignment="1">
      <alignment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3" fontId="21" fillId="24" borderId="10" xfId="0" applyNumberFormat="1" applyFont="1" applyFill="1" applyBorder="1" applyAlignment="1">
      <alignment vertical="top" wrapText="1"/>
    </xf>
    <xf numFmtId="3" fontId="21" fillId="25" borderId="10" xfId="0" applyNumberFormat="1" applyFont="1" applyFill="1" applyBorder="1" applyAlignment="1">
      <alignment vertical="top" wrapText="1"/>
    </xf>
    <xf numFmtId="0" fontId="21" fillId="24" borderId="10" xfId="0" applyNumberFormat="1" applyFont="1" applyFill="1" applyBorder="1" applyAlignment="1">
      <alignment horizontal="right" vertical="top" wrapText="1"/>
    </xf>
    <xf numFmtId="0" fontId="21" fillId="25" borderId="10" xfId="0" applyNumberFormat="1" applyFont="1" applyFill="1" applyBorder="1" applyAlignment="1">
      <alignment horizontal="right" vertical="top" wrapText="1"/>
    </xf>
    <xf numFmtId="0" fontId="21" fillId="25" borderId="10" xfId="0" applyFont="1" applyFill="1" applyBorder="1" applyAlignment="1">
      <alignment vertical="top" wrapText="1"/>
    </xf>
    <xf numFmtId="0" fontId="21" fillId="25" borderId="10" xfId="0" applyNumberFormat="1" applyFont="1" applyFill="1" applyBorder="1" applyAlignment="1">
      <alignment vertical="top" wrapText="1"/>
    </xf>
    <xf numFmtId="4" fontId="21" fillId="25" borderId="10" xfId="0" applyNumberFormat="1" applyFont="1" applyFill="1" applyBorder="1" applyAlignment="1">
      <alignment vertical="top" wrapText="1"/>
    </xf>
    <xf numFmtId="4" fontId="21" fillId="25" borderId="12" xfId="0" applyNumberFormat="1" applyFont="1" applyFill="1" applyBorder="1" applyAlignment="1">
      <alignment vertical="top" wrapText="1"/>
    </xf>
    <xf numFmtId="4" fontId="21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4" fontId="21" fillId="25" borderId="10" xfId="0" applyNumberFormat="1" applyFont="1" applyFill="1" applyBorder="1" applyAlignment="1">
      <alignment horizontal="right" vertical="top" wrapText="1"/>
    </xf>
    <xf numFmtId="0" fontId="21" fillId="24" borderId="10" xfId="0" applyNumberFormat="1" applyFont="1" applyFill="1" applyBorder="1" applyAlignment="1">
      <alignment vertical="top" wrapText="1"/>
    </xf>
    <xf numFmtId="4" fontId="23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vertical="top" wrapText="1"/>
    </xf>
    <xf numFmtId="0" fontId="24" fillId="25" borderId="10" xfId="0" applyNumberFormat="1" applyFont="1" applyFill="1" applyBorder="1" applyAlignment="1">
      <alignment vertical="top" wrapText="1"/>
    </xf>
    <xf numFmtId="3" fontId="26" fillId="24" borderId="10" xfId="0" applyNumberFormat="1" applyFont="1" applyFill="1" applyBorder="1" applyAlignment="1">
      <alignment horizontal="right" vertical="top" wrapText="1"/>
    </xf>
    <xf numFmtId="0" fontId="26" fillId="25" borderId="13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vertical="top" wrapText="1"/>
    </xf>
    <xf numFmtId="0" fontId="27" fillId="25" borderId="10" xfId="0" applyNumberFormat="1" applyFont="1" applyFill="1" applyBorder="1" applyAlignment="1">
      <alignment horizontal="right" vertical="top" wrapText="1"/>
    </xf>
    <xf numFmtId="0" fontId="26" fillId="25" borderId="10" xfId="0" applyNumberFormat="1" applyFont="1" applyFill="1" applyBorder="1" applyAlignment="1">
      <alignment horizontal="right" vertical="top" wrapText="1"/>
    </xf>
    <xf numFmtId="3" fontId="26" fillId="24" borderId="13" xfId="0" applyNumberFormat="1" applyFont="1" applyFill="1" applyBorder="1" applyAlignment="1">
      <alignment vertical="top" wrapText="1"/>
    </xf>
    <xf numFmtId="0" fontId="26" fillId="24" borderId="10" xfId="0" applyNumberFormat="1" applyFont="1" applyFill="1" applyBorder="1" applyAlignment="1">
      <alignment horizontal="right" vertical="top" wrapText="1"/>
    </xf>
    <xf numFmtId="3" fontId="27" fillId="25" borderId="10" xfId="0" applyNumberFormat="1" applyFont="1" applyFill="1" applyBorder="1" applyAlignment="1">
      <alignment vertical="top" wrapText="1"/>
    </xf>
    <xf numFmtId="3" fontId="26" fillId="25" borderId="13" xfId="0" applyNumberFormat="1" applyFont="1" applyFill="1" applyBorder="1" applyAlignment="1">
      <alignment vertical="top" wrapText="1"/>
    </xf>
    <xf numFmtId="3" fontId="26" fillId="25" borderId="10" xfId="0" applyNumberFormat="1" applyFont="1" applyFill="1" applyBorder="1" applyAlignment="1">
      <alignment vertical="top" wrapText="1"/>
    </xf>
    <xf numFmtId="3" fontId="26" fillId="25" borderId="10" xfId="0" applyNumberFormat="1" applyFont="1" applyFill="1" applyBorder="1" applyAlignment="1">
      <alignment horizontal="right" vertical="top" wrapText="1"/>
    </xf>
    <xf numFmtId="3" fontId="26" fillId="24" borderId="10" xfId="0" applyNumberFormat="1" applyFont="1" applyFill="1" applyBorder="1" applyAlignment="1">
      <alignment vertical="top" wrapText="1"/>
    </xf>
    <xf numFmtId="0" fontId="26" fillId="25" borderId="10" xfId="0" applyNumberFormat="1" applyFont="1" applyFill="1" applyBorder="1" applyAlignment="1">
      <alignment vertical="top" wrapText="1"/>
    </xf>
    <xf numFmtId="2" fontId="0" fillId="25" borderId="0" xfId="0" applyNumberFormat="1" applyFill="1" applyAlignment="1">
      <alignment/>
    </xf>
    <xf numFmtId="0" fontId="26" fillId="24" borderId="10" xfId="0" applyNumberFormat="1" applyFont="1" applyFill="1" applyBorder="1" applyAlignment="1">
      <alignment vertical="top" wrapText="1"/>
    </xf>
    <xf numFmtId="3" fontId="26" fillId="24" borderId="14" xfId="0" applyNumberFormat="1" applyFont="1" applyFill="1" applyBorder="1" applyAlignment="1">
      <alignment vertical="top" wrapText="1"/>
    </xf>
    <xf numFmtId="4" fontId="26" fillId="25" borderId="1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4" fontId="26" fillId="25" borderId="12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center"/>
    </xf>
    <xf numFmtId="0" fontId="20" fillId="26" borderId="10" xfId="0" applyFont="1" applyFill="1" applyBorder="1" applyAlignment="1">
      <alignment vertical="center" wrapText="1"/>
    </xf>
    <xf numFmtId="0" fontId="20" fillId="27" borderId="10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top" wrapText="1"/>
    </xf>
    <xf numFmtId="3" fontId="26" fillId="28" borderId="15" xfId="0" applyNumberFormat="1" applyFont="1" applyFill="1" applyBorder="1" applyAlignment="1">
      <alignment vertical="top" wrapText="1"/>
    </xf>
    <xf numFmtId="3" fontId="26" fillId="28" borderId="10" xfId="0" applyNumberFormat="1" applyFont="1" applyFill="1" applyBorder="1" applyAlignment="1">
      <alignment vertical="top" wrapText="1"/>
    </xf>
    <xf numFmtId="4" fontId="21" fillId="29" borderId="10" xfId="0" applyNumberFormat="1" applyFont="1" applyFill="1" applyBorder="1" applyAlignment="1">
      <alignment vertical="top" wrapText="1"/>
    </xf>
    <xf numFmtId="3" fontId="26" fillId="28" borderId="13" xfId="0" applyNumberFormat="1" applyFont="1" applyFill="1" applyBorder="1" applyAlignment="1">
      <alignment vertical="top" wrapText="1"/>
    </xf>
    <xf numFmtId="3" fontId="27" fillId="28" borderId="10" xfId="0" applyNumberFormat="1" applyFont="1" applyFill="1" applyBorder="1" applyAlignment="1">
      <alignment vertical="top" wrapText="1"/>
    </xf>
    <xf numFmtId="0" fontId="26" fillId="28" borderId="13" xfId="0" applyFont="1" applyFill="1" applyBorder="1" applyAlignment="1">
      <alignment vertical="top" wrapText="1"/>
    </xf>
    <xf numFmtId="0" fontId="26" fillId="28" borderId="10" xfId="0" applyFont="1" applyFill="1" applyBorder="1" applyAlignment="1">
      <alignment vertical="top" wrapText="1"/>
    </xf>
    <xf numFmtId="0" fontId="22" fillId="25" borderId="10" xfId="0" applyFont="1" applyFill="1" applyBorder="1" applyAlignment="1">
      <alignment vertical="top" wrapText="1"/>
    </xf>
    <xf numFmtId="4" fontId="21" fillId="28" borderId="10" xfId="0" applyNumberFormat="1" applyFont="1" applyFill="1" applyBorder="1" applyAlignment="1">
      <alignment vertical="top" wrapText="1"/>
    </xf>
    <xf numFmtId="4" fontId="22" fillId="29" borderId="10" xfId="0" applyNumberFormat="1" applyFont="1" applyFill="1" applyBorder="1" applyAlignment="1">
      <alignment vertical="top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tabSelected="1" zoomScale="80" zoomScaleNormal="80" zoomScalePageLayoutView="0" workbookViewId="0" topLeftCell="A10">
      <selection activeCell="U9" sqref="U9"/>
    </sheetView>
  </sheetViews>
  <sheetFormatPr defaultColWidth="9.140625" defaultRowHeight="15"/>
  <cols>
    <col min="1" max="1" width="3.7109375" style="0" customWidth="1"/>
    <col min="2" max="2" width="27.8515625" style="0" customWidth="1"/>
    <col min="3" max="3" width="5.00390625" style="0" hidden="1" customWidth="1"/>
    <col min="4" max="4" width="7.421875" style="0" hidden="1" customWidth="1"/>
    <col min="5" max="5" width="8.140625" style="0" hidden="1" customWidth="1"/>
    <col min="6" max="7" width="9.28125" style="0" hidden="1" customWidth="1"/>
    <col min="8" max="8" width="8.140625" style="0" hidden="1" customWidth="1"/>
    <col min="9" max="9" width="7.57421875" style="0" hidden="1" customWidth="1"/>
    <col min="10" max="10" width="7.421875" style="0" hidden="1" customWidth="1"/>
    <col min="11" max="11" width="7.00390625" style="0" hidden="1" customWidth="1"/>
    <col min="12" max="12" width="7.421875" style="0" hidden="1" customWidth="1"/>
    <col min="13" max="13" width="6.57421875" style="0" hidden="1" customWidth="1"/>
    <col min="14" max="14" width="10.421875" style="0" hidden="1" customWidth="1"/>
    <col min="15" max="15" width="0.13671875" style="0" customWidth="1"/>
    <col min="16" max="16" width="32.140625" style="0" customWidth="1"/>
  </cols>
  <sheetData>
    <row r="2" spans="2:16" ht="14.25">
      <c r="B2" s="1" t="s">
        <v>43</v>
      </c>
      <c r="C2" s="1"/>
      <c r="D2" s="1"/>
      <c r="E2" s="1"/>
      <c r="F2" s="1" t="s">
        <v>42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48" customHeight="1">
      <c r="A4" s="2" t="s">
        <v>0</v>
      </c>
      <c r="B4" s="57" t="s">
        <v>1</v>
      </c>
      <c r="C4" s="42" t="s">
        <v>2</v>
      </c>
      <c r="D4" s="43" t="s">
        <v>38</v>
      </c>
      <c r="E4" s="43" t="s">
        <v>39</v>
      </c>
      <c r="F4" s="43" t="s">
        <v>44</v>
      </c>
      <c r="G4" s="43" t="s">
        <v>40</v>
      </c>
      <c r="H4" s="43" t="s">
        <v>41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4" t="s">
        <v>8</v>
      </c>
      <c r="O4" s="44" t="s">
        <v>9</v>
      </c>
      <c r="P4" s="56" t="s">
        <v>10</v>
      </c>
      <c r="Q4" s="3"/>
      <c r="R4" s="3"/>
      <c r="S4" s="3"/>
    </row>
    <row r="5" spans="1:16" ht="14.25">
      <c r="A5" s="4">
        <v>1</v>
      </c>
      <c r="B5" s="45" t="s">
        <v>11</v>
      </c>
      <c r="C5" s="45" t="s">
        <v>12</v>
      </c>
      <c r="D5" s="18"/>
      <c r="E5" s="9"/>
      <c r="F5" s="9"/>
      <c r="G5" s="32"/>
      <c r="H5" s="31"/>
      <c r="I5" s="32"/>
      <c r="J5" s="34">
        <v>4800</v>
      </c>
      <c r="K5" s="33">
        <v>4500</v>
      </c>
      <c r="L5" s="46">
        <v>6000</v>
      </c>
      <c r="M5" s="47"/>
      <c r="N5" s="48">
        <f aca="true" t="shared" si="0" ref="N5:N27">SUM(D5:M5)</f>
        <v>15300</v>
      </c>
      <c r="O5" s="48">
        <v>0.6</v>
      </c>
      <c r="P5" s="48">
        <f>SUM(N5*O5)</f>
        <v>9180</v>
      </c>
    </row>
    <row r="6" spans="1:16" ht="27.75">
      <c r="A6" s="5">
        <v>2</v>
      </c>
      <c r="B6" s="12" t="s">
        <v>13</v>
      </c>
      <c r="C6" s="12" t="s">
        <v>12</v>
      </c>
      <c r="D6" s="18"/>
      <c r="E6" s="9"/>
      <c r="F6" s="9"/>
      <c r="G6" s="32"/>
      <c r="H6" s="31"/>
      <c r="I6" s="32"/>
      <c r="J6" s="32"/>
      <c r="K6" s="23">
        <v>350</v>
      </c>
      <c r="L6" s="49">
        <v>200</v>
      </c>
      <c r="M6" s="47"/>
      <c r="N6" s="48">
        <f t="shared" si="0"/>
        <v>550</v>
      </c>
      <c r="O6" s="48">
        <v>0.9</v>
      </c>
      <c r="P6" s="48">
        <f aca="true" t="shared" si="1" ref="P6:P27">SUM(N6*O6)</f>
        <v>495</v>
      </c>
    </row>
    <row r="7" spans="1:16" ht="14.25">
      <c r="A7" s="5">
        <v>3</v>
      </c>
      <c r="B7" s="12" t="s">
        <v>14</v>
      </c>
      <c r="C7" s="12" t="s">
        <v>12</v>
      </c>
      <c r="D7" s="18"/>
      <c r="E7" s="9"/>
      <c r="F7" s="9"/>
      <c r="G7" s="32"/>
      <c r="H7" s="31"/>
      <c r="I7" s="32"/>
      <c r="J7" s="34">
        <v>4800</v>
      </c>
      <c r="K7" s="33">
        <v>4500</v>
      </c>
      <c r="L7" s="49">
        <v>6000</v>
      </c>
      <c r="M7" s="47"/>
      <c r="N7" s="48">
        <f t="shared" si="0"/>
        <v>15300</v>
      </c>
      <c r="O7" s="48">
        <v>0.7</v>
      </c>
      <c r="P7" s="48">
        <f t="shared" si="1"/>
        <v>10710</v>
      </c>
    </row>
    <row r="8" spans="1:16" ht="14.25">
      <c r="A8" s="5">
        <v>4</v>
      </c>
      <c r="B8" s="12" t="s">
        <v>15</v>
      </c>
      <c r="C8" s="12" t="s">
        <v>12</v>
      </c>
      <c r="D8" s="18"/>
      <c r="E8" s="9"/>
      <c r="F8" s="9"/>
      <c r="G8" s="32"/>
      <c r="H8" s="31"/>
      <c r="I8" s="32"/>
      <c r="J8" s="34">
        <v>4800</v>
      </c>
      <c r="K8" s="33">
        <v>4500</v>
      </c>
      <c r="L8" s="49">
        <v>6000</v>
      </c>
      <c r="M8" s="47"/>
      <c r="N8" s="48">
        <f t="shared" si="0"/>
        <v>15300</v>
      </c>
      <c r="O8" s="48">
        <v>0.2</v>
      </c>
      <c r="P8" s="48">
        <f t="shared" si="1"/>
        <v>3060</v>
      </c>
    </row>
    <row r="9" spans="1:16" ht="14.25">
      <c r="A9" s="5">
        <v>5</v>
      </c>
      <c r="B9" s="12" t="s">
        <v>16</v>
      </c>
      <c r="C9" s="12" t="s">
        <v>17</v>
      </c>
      <c r="D9" s="18"/>
      <c r="E9" s="9"/>
      <c r="F9" s="9"/>
      <c r="G9" s="32"/>
      <c r="H9" s="31"/>
      <c r="I9" s="30"/>
      <c r="J9" s="34">
        <v>10800</v>
      </c>
      <c r="K9" s="33">
        <v>9000</v>
      </c>
      <c r="L9" s="49">
        <v>11040</v>
      </c>
      <c r="M9" s="47">
        <v>250</v>
      </c>
      <c r="N9" s="48">
        <f t="shared" si="0"/>
        <v>31090</v>
      </c>
      <c r="O9" s="48">
        <v>0.5</v>
      </c>
      <c r="P9" s="48">
        <f t="shared" si="1"/>
        <v>15545</v>
      </c>
    </row>
    <row r="10" spans="1:16" ht="14.25">
      <c r="A10" s="5">
        <v>6</v>
      </c>
      <c r="B10" s="12" t="s">
        <v>18</v>
      </c>
      <c r="C10" s="12" t="s">
        <v>17</v>
      </c>
      <c r="D10" s="18"/>
      <c r="E10" s="9"/>
      <c r="F10" s="9"/>
      <c r="G10" s="32"/>
      <c r="H10" s="31"/>
      <c r="I10" s="30"/>
      <c r="J10" s="34">
        <v>9600</v>
      </c>
      <c r="K10" s="29">
        <v>6000</v>
      </c>
      <c r="L10" s="49">
        <v>3000</v>
      </c>
      <c r="M10" s="50"/>
      <c r="N10" s="48">
        <f t="shared" si="0"/>
        <v>18600</v>
      </c>
      <c r="O10" s="48">
        <v>0.4</v>
      </c>
      <c r="P10" s="48">
        <f t="shared" si="1"/>
        <v>7440</v>
      </c>
    </row>
    <row r="11" spans="1:16" ht="14.25">
      <c r="A11" s="5">
        <v>7</v>
      </c>
      <c r="B11" s="12" t="s">
        <v>19</v>
      </c>
      <c r="C11" s="12" t="s">
        <v>17</v>
      </c>
      <c r="D11" s="10"/>
      <c r="E11" s="8"/>
      <c r="F11" s="8"/>
      <c r="G11" s="34"/>
      <c r="H11" s="28"/>
      <c r="I11" s="29"/>
      <c r="J11" s="27"/>
      <c r="K11" s="26"/>
      <c r="L11" s="49"/>
      <c r="M11" s="50"/>
      <c r="N11" s="48">
        <f t="shared" si="0"/>
        <v>0</v>
      </c>
      <c r="O11" s="48">
        <v>0.1</v>
      </c>
      <c r="P11" s="48">
        <f t="shared" si="1"/>
        <v>0</v>
      </c>
    </row>
    <row r="12" spans="1:16" ht="14.25">
      <c r="A12" s="5">
        <v>8</v>
      </c>
      <c r="B12" s="12" t="s">
        <v>20</v>
      </c>
      <c r="C12" s="12" t="s">
        <v>17</v>
      </c>
      <c r="D12" s="11"/>
      <c r="E12" s="12"/>
      <c r="F12" s="12"/>
      <c r="G12" s="25"/>
      <c r="H12" s="24"/>
      <c r="I12" s="25"/>
      <c r="J12" s="25"/>
      <c r="K12" s="27"/>
      <c r="L12" s="51">
        <v>20</v>
      </c>
      <c r="M12" s="52"/>
      <c r="N12" s="48">
        <f t="shared" si="0"/>
        <v>20</v>
      </c>
      <c r="O12" s="48">
        <v>0.95</v>
      </c>
      <c r="P12" s="48">
        <f t="shared" si="1"/>
        <v>19</v>
      </c>
    </row>
    <row r="13" spans="1:16" ht="14.25">
      <c r="A13" s="5">
        <v>9</v>
      </c>
      <c r="B13" s="12" t="s">
        <v>21</v>
      </c>
      <c r="C13" s="12" t="s">
        <v>17</v>
      </c>
      <c r="D13" s="11"/>
      <c r="E13" s="12"/>
      <c r="F13" s="12"/>
      <c r="G13" s="25"/>
      <c r="H13" s="24"/>
      <c r="I13" s="25"/>
      <c r="J13" s="25"/>
      <c r="K13" s="27"/>
      <c r="L13" s="51">
        <v>20</v>
      </c>
      <c r="M13" s="52"/>
      <c r="N13" s="48">
        <f t="shared" si="0"/>
        <v>20</v>
      </c>
      <c r="O13" s="48">
        <v>1</v>
      </c>
      <c r="P13" s="48">
        <f t="shared" si="1"/>
        <v>20</v>
      </c>
    </row>
    <row r="14" spans="1:16" ht="14.25">
      <c r="A14" s="5">
        <v>10</v>
      </c>
      <c r="B14" s="12" t="s">
        <v>22</v>
      </c>
      <c r="C14" s="12" t="s">
        <v>17</v>
      </c>
      <c r="D14" s="11"/>
      <c r="E14" s="9"/>
      <c r="F14" s="9"/>
      <c r="G14" s="32"/>
      <c r="H14" s="31"/>
      <c r="I14" s="32"/>
      <c r="J14" s="32">
        <v>6000</v>
      </c>
      <c r="K14" s="27">
        <v>3000</v>
      </c>
      <c r="L14" s="49">
        <v>500</v>
      </c>
      <c r="M14" s="50"/>
      <c r="N14" s="48">
        <f t="shared" si="0"/>
        <v>9500</v>
      </c>
      <c r="O14" s="48">
        <v>0.4</v>
      </c>
      <c r="P14" s="48">
        <f t="shared" si="1"/>
        <v>3800</v>
      </c>
    </row>
    <row r="15" spans="1:16" ht="14.25">
      <c r="A15" s="5">
        <v>11</v>
      </c>
      <c r="B15" s="12" t="s">
        <v>23</v>
      </c>
      <c r="C15" s="12" t="s">
        <v>24</v>
      </c>
      <c r="D15" s="13"/>
      <c r="E15" s="12"/>
      <c r="F15" s="12"/>
      <c r="G15" s="25"/>
      <c r="H15" s="24"/>
      <c r="I15" s="25"/>
      <c r="J15" s="25">
        <v>100</v>
      </c>
      <c r="K15" s="35">
        <v>150</v>
      </c>
      <c r="L15" s="51">
        <v>143</v>
      </c>
      <c r="M15" s="52">
        <v>500</v>
      </c>
      <c r="N15" s="48">
        <f t="shared" si="0"/>
        <v>893</v>
      </c>
      <c r="O15" s="48">
        <v>1.6</v>
      </c>
      <c r="P15" s="48">
        <f t="shared" si="1"/>
        <v>1428.8000000000002</v>
      </c>
    </row>
    <row r="16" spans="1:16" ht="14.25">
      <c r="A16" s="5">
        <v>12</v>
      </c>
      <c r="B16" s="12" t="s">
        <v>25</v>
      </c>
      <c r="C16" s="12" t="s">
        <v>12</v>
      </c>
      <c r="D16" s="11"/>
      <c r="E16" s="9"/>
      <c r="F16" s="9"/>
      <c r="G16" s="32"/>
      <c r="H16" s="31"/>
      <c r="I16" s="32"/>
      <c r="J16" s="34">
        <v>1800</v>
      </c>
      <c r="K16" s="27">
        <v>3600</v>
      </c>
      <c r="L16" s="49"/>
      <c r="M16" s="47"/>
      <c r="N16" s="48">
        <f t="shared" si="0"/>
        <v>5400</v>
      </c>
      <c r="O16" s="48">
        <v>0.6</v>
      </c>
      <c r="P16" s="48">
        <f t="shared" si="1"/>
        <v>3240</v>
      </c>
    </row>
    <row r="17" spans="1:16" ht="14.25">
      <c r="A17" s="5">
        <v>13</v>
      </c>
      <c r="B17" s="12" t="s">
        <v>26</v>
      </c>
      <c r="C17" s="12" t="s">
        <v>12</v>
      </c>
      <c r="D17" s="13"/>
      <c r="E17" s="9"/>
      <c r="F17" s="9"/>
      <c r="G17" s="32"/>
      <c r="H17" s="31"/>
      <c r="I17" s="32"/>
      <c r="J17" s="32"/>
      <c r="K17" s="27"/>
      <c r="L17" s="49">
        <v>50</v>
      </c>
      <c r="M17" s="47"/>
      <c r="N17" s="48">
        <f t="shared" si="0"/>
        <v>50</v>
      </c>
      <c r="O17" s="48">
        <v>2</v>
      </c>
      <c r="P17" s="48">
        <f t="shared" si="1"/>
        <v>100</v>
      </c>
    </row>
    <row r="18" spans="1:16" ht="14.25">
      <c r="A18" s="5">
        <v>14</v>
      </c>
      <c r="B18" s="12" t="s">
        <v>27</v>
      </c>
      <c r="C18" s="12" t="s">
        <v>12</v>
      </c>
      <c r="D18" s="13"/>
      <c r="E18" s="9"/>
      <c r="F18" s="9"/>
      <c r="G18" s="34">
        <v>6048</v>
      </c>
      <c r="H18" s="34"/>
      <c r="I18" s="34"/>
      <c r="J18" s="32"/>
      <c r="K18" s="30"/>
      <c r="L18" s="49"/>
      <c r="M18" s="47"/>
      <c r="N18" s="48">
        <f t="shared" si="0"/>
        <v>6048</v>
      </c>
      <c r="O18" s="48">
        <v>0.1</v>
      </c>
      <c r="P18" s="48">
        <f t="shared" si="1"/>
        <v>604.8000000000001</v>
      </c>
    </row>
    <row r="19" spans="1:16" ht="14.25">
      <c r="A19" s="5">
        <v>15</v>
      </c>
      <c r="B19" s="12" t="s">
        <v>28</v>
      </c>
      <c r="C19" s="12" t="s">
        <v>12</v>
      </c>
      <c r="D19" s="8"/>
      <c r="E19" s="8"/>
      <c r="F19" s="8"/>
      <c r="G19" s="34">
        <v>2016</v>
      </c>
      <c r="H19" s="28">
        <v>2880</v>
      </c>
      <c r="I19" s="34"/>
      <c r="J19" s="32"/>
      <c r="K19" s="30"/>
      <c r="L19" s="50"/>
      <c r="M19" s="47"/>
      <c r="N19" s="48">
        <f t="shared" si="0"/>
        <v>4896</v>
      </c>
      <c r="O19" s="48">
        <v>0.3</v>
      </c>
      <c r="P19" s="48">
        <f t="shared" si="1"/>
        <v>1468.8</v>
      </c>
    </row>
    <row r="20" spans="1:16" ht="14.25">
      <c r="A20" s="5">
        <v>16</v>
      </c>
      <c r="B20" s="12" t="s">
        <v>29</v>
      </c>
      <c r="C20" s="12" t="s">
        <v>12</v>
      </c>
      <c r="D20" s="19"/>
      <c r="E20" s="9"/>
      <c r="F20" s="9"/>
      <c r="G20" s="32"/>
      <c r="H20" s="31"/>
      <c r="I20" s="32"/>
      <c r="J20" s="32"/>
      <c r="K20" s="30"/>
      <c r="L20" s="50"/>
      <c r="M20" s="47"/>
      <c r="N20" s="48">
        <f t="shared" si="0"/>
        <v>0</v>
      </c>
      <c r="O20" s="48">
        <v>0.3</v>
      </c>
      <c r="P20" s="48">
        <f t="shared" si="1"/>
        <v>0</v>
      </c>
    </row>
    <row r="21" spans="1:16" ht="14.25">
      <c r="A21" s="5">
        <v>17</v>
      </c>
      <c r="B21" s="12" t="s">
        <v>30</v>
      </c>
      <c r="C21" s="12" t="s">
        <v>12</v>
      </c>
      <c r="D21" s="19"/>
      <c r="E21" s="19"/>
      <c r="F21" s="8"/>
      <c r="G21" s="34"/>
      <c r="H21" s="28"/>
      <c r="I21" s="34"/>
      <c r="J21" s="32"/>
      <c r="K21" s="30"/>
      <c r="L21" s="50"/>
      <c r="M21" s="47"/>
      <c r="N21" s="48">
        <f t="shared" si="0"/>
        <v>0</v>
      </c>
      <c r="O21" s="48">
        <v>0.4</v>
      </c>
      <c r="P21" s="48">
        <f t="shared" si="1"/>
        <v>0</v>
      </c>
    </row>
    <row r="22" spans="1:16" ht="14.25">
      <c r="A22" s="5">
        <v>18</v>
      </c>
      <c r="B22" s="12" t="s">
        <v>31</v>
      </c>
      <c r="C22" s="12" t="s">
        <v>12</v>
      </c>
      <c r="D22" s="19"/>
      <c r="E22" s="9"/>
      <c r="F22" s="9"/>
      <c r="G22" s="32">
        <v>4</v>
      </c>
      <c r="H22" s="31">
        <v>10</v>
      </c>
      <c r="I22" s="32"/>
      <c r="J22" s="32"/>
      <c r="K22" s="32"/>
      <c r="L22" s="47"/>
      <c r="M22" s="47"/>
      <c r="N22" s="48">
        <f t="shared" si="0"/>
        <v>14</v>
      </c>
      <c r="O22" s="48">
        <v>2</v>
      </c>
      <c r="P22" s="48">
        <f t="shared" si="1"/>
        <v>28</v>
      </c>
    </row>
    <row r="23" spans="1:16" ht="14.25">
      <c r="A23" s="5">
        <v>19</v>
      </c>
      <c r="B23" s="12" t="s">
        <v>32</v>
      </c>
      <c r="C23" s="12" t="s">
        <v>12</v>
      </c>
      <c r="D23" s="19"/>
      <c r="E23" s="9"/>
      <c r="F23" s="9"/>
      <c r="G23" s="32"/>
      <c r="H23" s="31"/>
      <c r="I23" s="37">
        <v>45</v>
      </c>
      <c r="J23" s="32"/>
      <c r="K23" s="32"/>
      <c r="L23" s="47"/>
      <c r="M23" s="47"/>
      <c r="N23" s="48">
        <f t="shared" si="0"/>
        <v>45</v>
      </c>
      <c r="O23" s="48">
        <v>2</v>
      </c>
      <c r="P23" s="48">
        <f t="shared" si="1"/>
        <v>90</v>
      </c>
    </row>
    <row r="24" spans="1:16" ht="14.25">
      <c r="A24" s="5">
        <v>20</v>
      </c>
      <c r="B24" s="12" t="s">
        <v>33</v>
      </c>
      <c r="C24" s="12" t="s">
        <v>12</v>
      </c>
      <c r="D24" s="19"/>
      <c r="E24" s="8"/>
      <c r="F24" s="8"/>
      <c r="G24" s="34"/>
      <c r="H24" s="28">
        <v>1920</v>
      </c>
      <c r="I24" s="34"/>
      <c r="J24" s="32"/>
      <c r="K24" s="30"/>
      <c r="L24" s="50"/>
      <c r="M24" s="47"/>
      <c r="N24" s="48">
        <f t="shared" si="0"/>
        <v>1920</v>
      </c>
      <c r="O24" s="48">
        <v>0.2</v>
      </c>
      <c r="P24" s="48">
        <f t="shared" si="1"/>
        <v>384</v>
      </c>
    </row>
    <row r="25" spans="1:16" ht="14.25">
      <c r="A25" s="5">
        <v>21</v>
      </c>
      <c r="B25" s="12" t="s">
        <v>34</v>
      </c>
      <c r="C25" s="12" t="s">
        <v>12</v>
      </c>
      <c r="D25" s="19"/>
      <c r="E25" s="8"/>
      <c r="F25" s="9"/>
      <c r="G25" s="34">
        <v>4</v>
      </c>
      <c r="H25" s="38">
        <v>4</v>
      </c>
      <c r="I25" s="32"/>
      <c r="J25" s="39"/>
      <c r="K25" s="30"/>
      <c r="L25" s="50"/>
      <c r="M25" s="47"/>
      <c r="N25" s="48">
        <f t="shared" si="0"/>
        <v>8</v>
      </c>
      <c r="O25" s="48">
        <v>1.4</v>
      </c>
      <c r="P25" s="48">
        <f t="shared" si="1"/>
        <v>11.2</v>
      </c>
    </row>
    <row r="26" spans="1:16" ht="14.25">
      <c r="A26" s="5">
        <v>22</v>
      </c>
      <c r="B26" s="21" t="s">
        <v>35</v>
      </c>
      <c r="C26" s="21" t="s">
        <v>12</v>
      </c>
      <c r="D26" s="20"/>
      <c r="E26" s="21"/>
      <c r="F26" s="21"/>
      <c r="G26" s="40"/>
      <c r="H26" s="32"/>
      <c r="I26" s="37"/>
      <c r="J26" s="41"/>
      <c r="K26" s="30"/>
      <c r="L26" s="50"/>
      <c r="M26" s="47"/>
      <c r="N26" s="48">
        <f t="shared" si="0"/>
        <v>0</v>
      </c>
      <c r="O26" s="48">
        <v>1</v>
      </c>
      <c r="P26" s="48">
        <f t="shared" si="1"/>
        <v>0</v>
      </c>
    </row>
    <row r="27" spans="1:16" ht="14.25">
      <c r="A27" s="5">
        <v>23</v>
      </c>
      <c r="B27" s="21" t="s">
        <v>36</v>
      </c>
      <c r="C27" s="21" t="s">
        <v>12</v>
      </c>
      <c r="D27" s="20"/>
      <c r="E27" s="21"/>
      <c r="F27" s="21"/>
      <c r="G27" s="40">
        <v>64</v>
      </c>
      <c r="H27" s="32"/>
      <c r="I27" s="37">
        <v>25</v>
      </c>
      <c r="J27" s="41"/>
      <c r="K27" s="30"/>
      <c r="L27" s="50"/>
      <c r="M27" s="47"/>
      <c r="N27" s="48">
        <f t="shared" si="0"/>
        <v>89</v>
      </c>
      <c r="O27" s="48">
        <v>1</v>
      </c>
      <c r="P27" s="48">
        <f t="shared" si="1"/>
        <v>89</v>
      </c>
    </row>
    <row r="28" spans="1:16" ht="14.25">
      <c r="A28" s="5"/>
      <c r="B28" s="53" t="s">
        <v>37</v>
      </c>
      <c r="C28" s="12"/>
      <c r="D28" s="14"/>
      <c r="E28" s="12"/>
      <c r="F28" s="12"/>
      <c r="G28" s="12"/>
      <c r="H28" s="14"/>
      <c r="I28" s="22"/>
      <c r="J28" s="15"/>
      <c r="K28" s="14"/>
      <c r="L28" s="14"/>
      <c r="M28" s="54"/>
      <c r="N28" s="48"/>
      <c r="O28" s="48"/>
      <c r="P28" s="55">
        <f>SUM(P5:P27)</f>
        <v>57713.600000000006</v>
      </c>
    </row>
    <row r="29" spans="1:16" ht="14.25">
      <c r="A29" s="6"/>
      <c r="B29" s="6"/>
      <c r="C29" s="6"/>
      <c r="D29" s="7"/>
      <c r="E29" s="7"/>
      <c r="F29" s="7"/>
      <c r="G29" s="7"/>
      <c r="H29" s="7"/>
      <c r="I29" s="7"/>
      <c r="J29" s="16"/>
      <c r="K29" s="16"/>
      <c r="L29" s="16"/>
      <c r="M29" s="16"/>
      <c r="N29" s="7"/>
      <c r="O29" s="7"/>
      <c r="P29" s="7"/>
    </row>
    <row r="30" spans="10:13" ht="14.25">
      <c r="J30" s="17"/>
      <c r="K30" s="17"/>
      <c r="L30" s="17"/>
      <c r="M30" s="17"/>
    </row>
    <row r="31" spans="10:13" ht="14.25">
      <c r="J31" s="36"/>
      <c r="K31" s="17"/>
      <c r="L31" s="17"/>
      <c r="M31" s="17"/>
    </row>
    <row r="32" spans="10:13" ht="14.25">
      <c r="J32" s="17"/>
      <c r="K32" s="17"/>
      <c r="L32" s="17"/>
      <c r="M32" s="17"/>
    </row>
    <row r="33" spans="10:13" ht="14.25">
      <c r="J33" s="17"/>
      <c r="K33" s="17"/>
      <c r="L33" s="17"/>
      <c r="M33" s="17"/>
    </row>
  </sheetData>
  <sheetProtection/>
  <printOptions/>
  <pageMargins left="0.11805555555555555" right="0.11805555555555555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Koput</cp:lastModifiedBy>
  <cp:lastPrinted>2023-06-06T09:27:14Z</cp:lastPrinted>
  <dcterms:modified xsi:type="dcterms:W3CDTF">2023-06-06T09:29:19Z</dcterms:modified>
  <cp:category/>
  <cp:version/>
  <cp:contentType/>
  <cp:contentStatus/>
</cp:coreProperties>
</file>